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8.1'!$A$10:$AA$28</definedName>
    <definedName name="M">[1]Лист2!$B$2:$B$13</definedName>
    <definedName name="_xlnm.Print_Area" localSheetId="0">'Форма 8.1'!$A$1:$AA$28</definedName>
  </definedNames>
  <calcPr calcId="145621"/>
</workbook>
</file>

<file path=xl/calcChain.xml><?xml version="1.0" encoding="utf-8"?>
<calcChain xmlns="http://schemas.openxmlformats.org/spreadsheetml/2006/main">
  <c r="P28" i="1" l="1"/>
  <c r="M28" i="1" s="1"/>
  <c r="P27" i="1"/>
  <c r="M27" i="1" s="1"/>
  <c r="P26" i="1"/>
  <c r="M26" i="1" s="1"/>
  <c r="P25" i="1"/>
  <c r="M25" i="1" s="1"/>
  <c r="P24" i="1"/>
  <c r="M24" i="1" s="1"/>
  <c r="P23" i="1"/>
  <c r="M23" i="1" s="1"/>
  <c r="M22" i="1"/>
  <c r="P21" i="1"/>
  <c r="M21" i="1"/>
  <c r="P20" i="1"/>
  <c r="M20" i="1"/>
  <c r="P19" i="1"/>
  <c r="M19" i="1" s="1"/>
  <c r="P18" i="1"/>
  <c r="M18" i="1"/>
  <c r="P17" i="1"/>
  <c r="M17" i="1"/>
  <c r="P16" i="1"/>
  <c r="M16" i="1" s="1"/>
  <c r="P15" i="1"/>
  <c r="M15" i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<sst xmlns="http://schemas.openxmlformats.org/spreadsheetml/2006/main" count="196" uniqueCount="110">
  <si>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</si>
  <si>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</si>
  <si>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</si>
  <si>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</si>
  <si>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</si>
  <si>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</si>
  <si>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</si>
  <si>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</si>
  <si>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</si>
  <si>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</si>
  <si>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</si>
  <si>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</si>
  <si>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</si>
  <si>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</si>
  <si>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</si>
  <si>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</si>
  <si>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</si>
  <si>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</si>
  <si>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</si>
  <si>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</si>
  <si>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</si>
  <si>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</si>
  <si>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</si>
  <si>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</si>
  <si>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</si>
  <si>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</si>
  <si>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</si>
  <si>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</si>
  <si>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</si>
  <si>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</si>
  <si>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</si>
  <si>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</si>
  <si>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</si>
  <si>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</si>
  <si>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</si>
  <si>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</si>
  <si>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</si>
  <si>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</si>
  <si>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</si>
  <si>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</si>
  <si>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</si>
  <si>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6 (6.3)</t>
  </si>
  <si>
    <t>3.4.14</t>
  </si>
  <si>
    <t>4.12</t>
  </si>
  <si>
    <t>ТП</t>
  </si>
  <si>
    <t>П</t>
  </si>
  <si>
    <t>ВЛ</t>
  </si>
  <si>
    <t>ВЛ-0,38кВ, ТП115 ф.2</t>
  </si>
  <si>
    <t>РП</t>
  </si>
  <si>
    <t>АО Тандер</t>
  </si>
  <si>
    <t>ИП Дворсон, ООО Рыбинская генерация</t>
  </si>
  <si>
    <t>КВЛ</t>
  </si>
  <si>
    <t>ВЛ-0,38кВ, ТП-129 ф.3</t>
  </si>
  <si>
    <t>РП-20 с2</t>
  </si>
  <si>
    <t>09:00 2025.08.01</t>
  </si>
  <si>
    <t>11:30 2025.08.01</t>
  </si>
  <si>
    <t>ТП-122, ТП-222</t>
  </si>
  <si>
    <t>09:00 2025.08.04</t>
  </si>
  <si>
    <t>11:00 2025.08.04</t>
  </si>
  <si>
    <t>ВЛ-0,38кВ, ТП113н ф.10</t>
  </si>
  <si>
    <t>15:00 2025.08.04</t>
  </si>
  <si>
    <t>ТП332 с1, ТП334</t>
  </si>
  <si>
    <t>09:00 2025.08.05</t>
  </si>
  <si>
    <t>11:00 2025.08.05</t>
  </si>
  <si>
    <t>Перинатальный центр корпус №2</t>
  </si>
  <si>
    <t>10:00 2025.08.05</t>
  </si>
  <si>
    <t>15:00 2025.08.05</t>
  </si>
  <si>
    <t>14:00 2025.08.05</t>
  </si>
  <si>
    <t>16:00 2025.08.05</t>
  </si>
  <si>
    <t>КВЛ-6кВ, ТП57-ТП54</t>
  </si>
  <si>
    <t>17:15 2025.08.05</t>
  </si>
  <si>
    <t>17:55 2025.08.05</t>
  </si>
  <si>
    <t>ТП54, ТП59с2, ТП205, ТП206, ТП53, ТП60</t>
  </si>
  <si>
    <t>Автосервис, ФГУ ИЗ-76/2 УФСИН России по ЯО</t>
  </si>
  <si>
    <t>Акт №42 от 2025.08.06</t>
  </si>
  <si>
    <t>ТП-332с2</t>
  </si>
  <si>
    <t>09:00 2025.08.06</t>
  </si>
  <si>
    <t>11:00 2025.08.06</t>
  </si>
  <si>
    <t>ТП129, ТП179</t>
  </si>
  <si>
    <t>09:00 2025.08.07</t>
  </si>
  <si>
    <t>11:00 2025.08.07</t>
  </si>
  <si>
    <t>ТП-469</t>
  </si>
  <si>
    <t>09:00 2025.08.08</t>
  </si>
  <si>
    <t>12:00 2025.08.08</t>
  </si>
  <si>
    <t>КЛ-6кВ, ТП5-ТП14</t>
  </si>
  <si>
    <t>14:30 2025.08.08</t>
  </si>
  <si>
    <t>15:45 2025.08.08</t>
  </si>
  <si>
    <t>ТП14с1, ТП15, ТП2с2, ТП22, ТП202, ТП35</t>
  </si>
  <si>
    <t>Акт №43 от 2025.08.08</t>
  </si>
  <si>
    <t>ВЛ-0,38кВ,ТП-16 ф.1</t>
  </si>
  <si>
    <t>09:00 2025.08.14</t>
  </si>
  <si>
    <t>10:00 2025.08.14</t>
  </si>
  <si>
    <t>ТП-147 Т1</t>
  </si>
  <si>
    <t>09:25 2025.08.14</t>
  </si>
  <si>
    <t>10:50 2025.08.14</t>
  </si>
  <si>
    <t>ТП146с2, ТП147, ТП143, ТП233</t>
  </si>
  <si>
    <t>Акт №44 от 2025.08.14</t>
  </si>
  <si>
    <t>3.4.10</t>
  </si>
  <si>
    <t>ТП178, ТПКолзлово</t>
  </si>
  <si>
    <t>12:00 2025.08.19</t>
  </si>
  <si>
    <t>16:00 2025.08.19</t>
  </si>
  <si>
    <t>КЛ-0,38кВ, ТП91 ф.10</t>
  </si>
  <si>
    <t>09:00 2025.08.20</t>
  </si>
  <si>
    <t>10:00 2025.08.20</t>
  </si>
  <si>
    <t>КЛ-0,38кВ, ТП335 ф.6, ф.10</t>
  </si>
  <si>
    <t>09:00 2025.08.22</t>
  </si>
  <si>
    <t>12:00 2025.08.22</t>
  </si>
  <si>
    <t>КЛ-0,38кВ, ТП6 ф.1</t>
  </si>
  <si>
    <t>09:00 2025.08.27</t>
  </si>
  <si>
    <t>12:00 2025.08.27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</si>
</sst>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72">
    <xf numFmtId="0" fontId="0" fillId="0" borderId="0" xfId="0"/>
    <xf numFmtId="0" fontId="3" fillId="0" borderId="0" xfId="0" applyFont="1" applyFill="1" applyBorder="1" applyAlignment="1">
      <alignment horizontal="left" vertical="top"/>
    </xf>
    <xf numFmtId="0" fontId="4" fillId="0" borderId="0" xfId="0" applyFont="1" applyFill="1"/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1" xfId="0" applyBorder="1" applyAlignment="1"/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13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/>
    <xf numFmtId="49" fontId="11" fillId="0" borderId="22" xfId="0" applyNumberFormat="1" applyFont="1" applyFill="1" applyBorder="1"/>
    <xf numFmtId="1" fontId="12" fillId="0" borderId="20" xfId="0" applyNumberFormat="1" applyFont="1" applyFill="1" applyBorder="1" applyAlignment="1">
      <alignment horizontal="center" vertical="center"/>
    </xf>
    <xf numFmtId="165" fontId="12" fillId="0" borderId="20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28"/>
  <sheetViews>
    <sheetView tabSelected="1" view="pageBreakPreview" topLeftCell="A6" zoomScale="88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I15" sqref="I15"/>
    </sheetView>
  </sheetViews>
  <sheetFormatPr defaultColWidth="9.140625" defaultRowHeight="16.5" x14ac:dyDescent="0.3"/>
  <cols>
    <col min="1" max="1" width="9.140625" style="2"/>
    <col min="2" max="2" width="18.28515625" style="2" customWidth="1"/>
    <col min="3" max="3" width="6.5703125" style="2" customWidth="1"/>
    <col min="4" max="4" width="14.5703125" style="2" customWidth="1"/>
    <col min="5" max="5" width="6.7109375" style="2" customWidth="1"/>
    <col min="6" max="7" width="12.140625" style="2" customWidth="1"/>
    <col min="8" max="8" width="4.85546875" style="2" customWidth="1"/>
    <col min="9" max="9" width="8.28515625" style="2" customWidth="1"/>
    <col min="10" max="10" width="15.140625" style="2" customWidth="1"/>
    <col min="11" max="12" width="9.140625" style="2" customWidth="1"/>
    <col min="13" max="13" width="7.7109375" style="2" customWidth="1"/>
    <col min="14" max="14" width="6.5703125" style="2" customWidth="1"/>
    <col min="15" max="15" width="6" style="2" customWidth="1"/>
    <col min="16" max="16" width="5.85546875" style="2" customWidth="1"/>
    <col min="17" max="17" width="6" style="2" customWidth="1"/>
    <col min="18" max="18" width="4.7109375" style="2" customWidth="1"/>
    <col min="19" max="19" width="4.5703125" style="2" customWidth="1"/>
    <col min="20" max="20" width="4.7109375" style="2" customWidth="1"/>
    <col min="21" max="22" width="9.140625" style="2" customWidth="1"/>
    <col min="23" max="23" width="8" style="2" customWidth="1"/>
    <col min="24" max="24" width="13.85546875" style="2" customWidth="1"/>
    <col min="25" max="25" width="9.140625" style="71" customWidth="1"/>
    <col min="26" max="26" width="9.140625" style="2" customWidth="1"/>
    <col min="27" max="16384" width="9.140625" style="2"/>
  </cols>
  <sheetData>
    <row r="1" spans="1:27" ht="57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X1" s="3" t="s">
        <v>0</v>
      </c>
      <c r="Y1" s="3"/>
      <c r="Z1" s="3"/>
      <c r="AA1" s="3"/>
    </row>
    <row r="2" spans="1:27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>
        <v>12</v>
      </c>
      <c r="P2" s="6" t="s">
        <v>2</v>
      </c>
      <c r="Q2" s="5">
        <v>2024</v>
      </c>
      <c r="R2" t="s">
        <v>3</v>
      </c>
      <c r="W2" s="7"/>
      <c r="X2" s="7"/>
      <c r="Y2" s="8"/>
      <c r="Z2" s="7"/>
      <c r="AA2" s="7"/>
    </row>
    <row r="3" spans="1:27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10"/>
      <c r="W3" s="10"/>
      <c r="X3" s="10"/>
      <c r="Y3" s="11"/>
      <c r="Z3" s="10"/>
      <c r="AA3" s="10"/>
    </row>
    <row r="4" spans="1:27" x14ac:dyDescent="0.3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0"/>
      <c r="V4" s="10"/>
      <c r="W4" s="10"/>
      <c r="X4" s="10"/>
      <c r="Y4" s="11"/>
      <c r="Z4" s="10"/>
      <c r="AA4" s="10"/>
    </row>
    <row r="5" spans="1:27" s="18" customFormat="1" ht="27.75" customHeight="1" thickBot="1" x14ac:dyDescent="0.35">
      <c r="A5" s="14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6"/>
      <c r="U5" s="16"/>
      <c r="V5" s="16"/>
      <c r="W5" s="16"/>
      <c r="X5" s="16"/>
      <c r="Y5" s="17"/>
      <c r="Z5" s="16"/>
      <c r="AA5" s="16"/>
    </row>
    <row r="6" spans="1:27" ht="32.25" customHeight="1" thickBot="1" x14ac:dyDescent="0.35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20" t="s">
        <v>6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4"/>
      <c r="W6" s="25" t="s">
        <v>7</v>
      </c>
      <c r="X6" s="26" t="s">
        <v>8</v>
      </c>
      <c r="Y6" s="27"/>
      <c r="Z6" s="28"/>
      <c r="AA6" s="29" t="s">
        <v>9</v>
      </c>
    </row>
    <row r="7" spans="1:27" ht="171.75" customHeight="1" thickBot="1" x14ac:dyDescent="0.35">
      <c r="A7" s="23" t="s">
        <v>10</v>
      </c>
      <c r="B7" s="30" t="s">
        <v>11</v>
      </c>
      <c r="C7" s="23" t="s">
        <v>12</v>
      </c>
      <c r="D7" s="23" t="s">
        <v>13</v>
      </c>
      <c r="E7" s="23" t="s">
        <v>14</v>
      </c>
      <c r="F7" s="23" t="s">
        <v>15</v>
      </c>
      <c r="G7" s="23" t="s">
        <v>16</v>
      </c>
      <c r="H7" s="23" t="s">
        <v>17</v>
      </c>
      <c r="I7" s="23" t="s">
        <v>18</v>
      </c>
      <c r="J7" s="22" t="s">
        <v>19</v>
      </c>
      <c r="K7" s="23" t="s">
        <v>20</v>
      </c>
      <c r="L7" s="23" t="s">
        <v>21</v>
      </c>
      <c r="M7" s="33" t="s">
        <v>22</v>
      </c>
      <c r="N7" s="34"/>
      <c r="O7" s="34"/>
      <c r="P7" s="34"/>
      <c r="Q7" s="34"/>
      <c r="R7" s="34"/>
      <c r="S7" s="34"/>
      <c r="T7" s="34"/>
      <c r="U7" s="35"/>
      <c r="V7" s="23" t="s">
        <v>23</v>
      </c>
      <c r="W7" s="36"/>
      <c r="X7" s="37"/>
      <c r="Y7" s="38"/>
      <c r="Z7" s="39"/>
      <c r="AA7" s="31"/>
    </row>
    <row r="8" spans="1:27" ht="65.25" customHeight="1" thickBot="1" x14ac:dyDescent="0.35">
      <c r="A8" s="32"/>
      <c r="B8" s="32"/>
      <c r="C8" s="32"/>
      <c r="D8" s="32"/>
      <c r="E8" s="32"/>
      <c r="F8" s="32"/>
      <c r="G8" s="32"/>
      <c r="H8" s="32"/>
      <c r="I8" s="32"/>
      <c r="J8" s="31"/>
      <c r="K8" s="32"/>
      <c r="L8" s="32"/>
      <c r="M8" s="40" t="s">
        <v>24</v>
      </c>
      <c r="N8" s="33" t="s">
        <v>25</v>
      </c>
      <c r="O8" s="34"/>
      <c r="P8" s="35"/>
      <c r="Q8" s="33" t="s">
        <v>26</v>
      </c>
      <c r="R8" s="34"/>
      <c r="S8" s="34"/>
      <c r="T8" s="35"/>
      <c r="U8" s="40" t="s">
        <v>27</v>
      </c>
      <c r="V8" s="32"/>
      <c r="W8" s="36"/>
      <c r="X8" s="41" t="s">
        <v>28</v>
      </c>
      <c r="Y8" s="42" t="s">
        <v>29</v>
      </c>
      <c r="Z8" s="23" t="s">
        <v>30</v>
      </c>
      <c r="AA8" s="31"/>
    </row>
    <row r="9" spans="1:27" ht="73.5" customHeight="1" thickBot="1" x14ac:dyDescent="0.35">
      <c r="A9" s="32"/>
      <c r="B9" s="32"/>
      <c r="C9" s="32"/>
      <c r="D9" s="32"/>
      <c r="E9" s="32"/>
      <c r="F9" s="32"/>
      <c r="G9" s="32"/>
      <c r="H9" s="32"/>
      <c r="I9" s="32"/>
      <c r="J9" s="31"/>
      <c r="K9" s="32"/>
      <c r="L9" s="32"/>
      <c r="M9" s="43"/>
      <c r="N9" s="44" t="s">
        <v>31</v>
      </c>
      <c r="O9" s="44" t="s">
        <v>32</v>
      </c>
      <c r="P9" s="44" t="s">
        <v>33</v>
      </c>
      <c r="Q9" s="44" t="s">
        <v>34</v>
      </c>
      <c r="R9" s="44" t="s">
        <v>35</v>
      </c>
      <c r="S9" s="44" t="s">
        <v>36</v>
      </c>
      <c r="T9" s="44" t="s">
        <v>37</v>
      </c>
      <c r="U9" s="45"/>
      <c r="V9" s="32"/>
      <c r="W9" s="36"/>
      <c r="X9" s="46"/>
      <c r="Y9" s="47"/>
      <c r="Z9" s="32"/>
      <c r="AA9" s="31"/>
    </row>
    <row r="10" spans="1:27" s="50" customFormat="1" ht="17.25" thickBot="1" x14ac:dyDescent="0.35">
      <c r="A10" s="48">
        <v>1</v>
      </c>
      <c r="B10" s="48">
        <v>2</v>
      </c>
      <c r="C10" s="48">
        <v>3</v>
      </c>
      <c r="D10" s="48">
        <v>4</v>
      </c>
      <c r="E10" s="48">
        <v>5</v>
      </c>
      <c r="F10" s="48">
        <v>6</v>
      </c>
      <c r="G10" s="48">
        <v>7</v>
      </c>
      <c r="H10" s="48">
        <v>8</v>
      </c>
      <c r="I10" s="48">
        <v>9</v>
      </c>
      <c r="J10" s="48">
        <v>12</v>
      </c>
      <c r="K10" s="48">
        <v>13</v>
      </c>
      <c r="L10" s="48">
        <v>14</v>
      </c>
      <c r="M10" s="48">
        <v>15</v>
      </c>
      <c r="N10" s="48">
        <v>16</v>
      </c>
      <c r="O10" s="48">
        <v>17</v>
      </c>
      <c r="P10" s="48">
        <v>18</v>
      </c>
      <c r="Q10" s="48">
        <v>19</v>
      </c>
      <c r="R10" s="48">
        <v>20</v>
      </c>
      <c r="S10" s="48">
        <v>21</v>
      </c>
      <c r="T10" s="48">
        <v>22</v>
      </c>
      <c r="U10" s="48">
        <v>23</v>
      </c>
      <c r="V10" s="48">
        <v>24</v>
      </c>
      <c r="W10" s="48">
        <v>25</v>
      </c>
      <c r="X10" s="48">
        <v>26</v>
      </c>
      <c r="Y10" s="49">
        <v>27</v>
      </c>
      <c r="Z10" s="48">
        <v>28</v>
      </c>
      <c r="AA10" s="48">
        <v>29</v>
      </c>
    </row>
    <row r="11" spans="1:27" ht="36.75" thickBot="1" x14ac:dyDescent="0.35">
      <c r="A11" s="59">
        <v>304</v>
      </c>
      <c r="B11" s="60" t="s">
        <v>4</v>
      </c>
      <c r="C11" s="53" t="s">
        <v>48</v>
      </c>
      <c r="D11" s="53" t="s">
        <v>53</v>
      </c>
      <c r="E11" s="61" t="s">
        <v>41</v>
      </c>
      <c r="F11" s="54" t="s">
        <v>54</v>
      </c>
      <c r="G11" s="54" t="s">
        <v>55</v>
      </c>
      <c r="H11" s="53" t="s">
        <v>45</v>
      </c>
      <c r="I11" s="69">
        <v>2.5</v>
      </c>
      <c r="J11" s="53" t="s">
        <v>53</v>
      </c>
      <c r="K11" s="53">
        <v>0</v>
      </c>
      <c r="L11" s="53">
        <v>0</v>
      </c>
      <c r="M11" s="56">
        <f t="shared" ref="M11:M28" si="0">N11+O11+P11</f>
        <v>7</v>
      </c>
      <c r="N11" s="52">
        <v>0</v>
      </c>
      <c r="O11" s="57">
        <v>1</v>
      </c>
      <c r="P11" s="57">
        <f t="shared" ref="P11:P20" si="1">T11+S11-O11</f>
        <v>6</v>
      </c>
      <c r="Q11" s="57">
        <v>0</v>
      </c>
      <c r="R11" s="57">
        <v>0</v>
      </c>
      <c r="S11" s="52">
        <v>0</v>
      </c>
      <c r="T11" s="52">
        <v>7</v>
      </c>
      <c r="U11" s="52">
        <v>0</v>
      </c>
      <c r="V11" s="53">
        <v>90</v>
      </c>
      <c r="W11" s="66"/>
      <c r="X11" s="66"/>
      <c r="Y11" s="67"/>
      <c r="Z11" s="66"/>
      <c r="AA11" s="62">
        <v>1</v>
      </c>
    </row>
    <row r="12" spans="1:27" ht="36.75" thickBot="1" x14ac:dyDescent="0.35">
      <c r="A12" s="51">
        <v>305</v>
      </c>
      <c r="B12" s="60" t="s">
        <v>4</v>
      </c>
      <c r="C12" s="52" t="s">
        <v>44</v>
      </c>
      <c r="D12" s="52" t="s">
        <v>56</v>
      </c>
      <c r="E12" s="61" t="s">
        <v>41</v>
      </c>
      <c r="F12" s="54" t="s">
        <v>57</v>
      </c>
      <c r="G12" s="54" t="s">
        <v>58</v>
      </c>
      <c r="H12" s="53" t="s">
        <v>45</v>
      </c>
      <c r="I12" s="69">
        <v>2</v>
      </c>
      <c r="J12" s="52" t="s">
        <v>56</v>
      </c>
      <c r="K12" s="53">
        <v>0</v>
      </c>
      <c r="L12" s="53">
        <v>0</v>
      </c>
      <c r="M12" s="56">
        <f t="shared" si="0"/>
        <v>79</v>
      </c>
      <c r="N12" s="52">
        <v>0</v>
      </c>
      <c r="O12" s="57">
        <v>0</v>
      </c>
      <c r="P12" s="57">
        <f t="shared" si="1"/>
        <v>79</v>
      </c>
      <c r="Q12" s="57">
        <v>0</v>
      </c>
      <c r="R12" s="57">
        <v>0</v>
      </c>
      <c r="S12" s="52">
        <v>2</v>
      </c>
      <c r="T12" s="52">
        <v>77</v>
      </c>
      <c r="U12" s="52">
        <v>0</v>
      </c>
      <c r="V12" s="53">
        <v>100</v>
      </c>
      <c r="W12" s="66"/>
      <c r="X12" s="52"/>
      <c r="Y12" s="58"/>
      <c r="Z12" s="58"/>
      <c r="AA12" s="62">
        <v>1</v>
      </c>
    </row>
    <row r="13" spans="1:27" ht="36.75" thickBot="1" x14ac:dyDescent="0.35">
      <c r="A13" s="59">
        <v>306</v>
      </c>
      <c r="B13" s="60" t="s">
        <v>4</v>
      </c>
      <c r="C13" s="52" t="s">
        <v>46</v>
      </c>
      <c r="D13" s="52" t="s">
        <v>59</v>
      </c>
      <c r="E13" s="52" t="s">
        <v>39</v>
      </c>
      <c r="F13" s="54" t="s">
        <v>57</v>
      </c>
      <c r="G13" s="54" t="s">
        <v>60</v>
      </c>
      <c r="H13" s="53" t="s">
        <v>45</v>
      </c>
      <c r="I13" s="69">
        <v>6</v>
      </c>
      <c r="J13" s="52" t="s">
        <v>59</v>
      </c>
      <c r="K13" s="53">
        <v>0</v>
      </c>
      <c r="L13" s="53">
        <v>0</v>
      </c>
      <c r="M13" s="56">
        <f t="shared" si="0"/>
        <v>26</v>
      </c>
      <c r="N13" s="52">
        <v>0</v>
      </c>
      <c r="O13" s="57">
        <v>0</v>
      </c>
      <c r="P13" s="57">
        <f t="shared" si="1"/>
        <v>26</v>
      </c>
      <c r="Q13" s="57">
        <v>0</v>
      </c>
      <c r="R13" s="57">
        <v>0</v>
      </c>
      <c r="S13" s="52">
        <v>0</v>
      </c>
      <c r="T13" s="52">
        <v>26</v>
      </c>
      <c r="U13" s="52">
        <v>0</v>
      </c>
      <c r="V13" s="53">
        <v>15</v>
      </c>
      <c r="W13" s="66"/>
      <c r="X13" s="52"/>
      <c r="Y13" s="58"/>
      <c r="Z13" s="58"/>
      <c r="AA13" s="62">
        <v>1</v>
      </c>
    </row>
    <row r="14" spans="1:27" ht="48.75" thickBot="1" x14ac:dyDescent="0.35">
      <c r="A14" s="51">
        <v>307</v>
      </c>
      <c r="B14" s="60" t="s">
        <v>4</v>
      </c>
      <c r="C14" s="52" t="s">
        <v>44</v>
      </c>
      <c r="D14" s="52" t="s">
        <v>61</v>
      </c>
      <c r="E14" s="61" t="s">
        <v>41</v>
      </c>
      <c r="F14" s="54" t="s">
        <v>62</v>
      </c>
      <c r="G14" s="54" t="s">
        <v>63</v>
      </c>
      <c r="H14" s="53" t="s">
        <v>45</v>
      </c>
      <c r="I14" s="62">
        <v>2</v>
      </c>
      <c r="J14" s="52" t="s">
        <v>61</v>
      </c>
      <c r="K14" s="53">
        <v>0</v>
      </c>
      <c r="L14" s="53" t="s">
        <v>64</v>
      </c>
      <c r="M14" s="56">
        <f t="shared" si="0"/>
        <v>36</v>
      </c>
      <c r="N14" s="52">
        <v>0</v>
      </c>
      <c r="O14" s="57">
        <v>3</v>
      </c>
      <c r="P14" s="57">
        <f t="shared" si="1"/>
        <v>33</v>
      </c>
      <c r="Q14" s="57">
        <v>0</v>
      </c>
      <c r="R14" s="57">
        <v>0</v>
      </c>
      <c r="S14" s="52">
        <v>9</v>
      </c>
      <c r="T14" s="52">
        <v>27</v>
      </c>
      <c r="U14" s="52">
        <v>0</v>
      </c>
      <c r="V14" s="53">
        <v>300</v>
      </c>
      <c r="W14" s="66"/>
      <c r="X14" s="52"/>
      <c r="Y14" s="58"/>
      <c r="Z14" s="58"/>
      <c r="AA14" s="62">
        <v>1</v>
      </c>
    </row>
    <row r="15" spans="1:27" ht="36.75" thickBot="1" x14ac:dyDescent="0.35">
      <c r="A15" s="59">
        <v>308</v>
      </c>
      <c r="B15" s="60" t="s">
        <v>4</v>
      </c>
      <c r="C15" s="52" t="s">
        <v>46</v>
      </c>
      <c r="D15" s="52" t="s">
        <v>59</v>
      </c>
      <c r="E15" s="52" t="s">
        <v>39</v>
      </c>
      <c r="F15" s="54" t="s">
        <v>65</v>
      </c>
      <c r="G15" s="54" t="s">
        <v>66</v>
      </c>
      <c r="H15" s="53" t="s">
        <v>45</v>
      </c>
      <c r="I15" s="69">
        <v>5</v>
      </c>
      <c r="J15" s="52" t="s">
        <v>59</v>
      </c>
      <c r="K15" s="53">
        <v>0</v>
      </c>
      <c r="L15" s="53">
        <v>0</v>
      </c>
      <c r="M15" s="56">
        <f t="shared" si="0"/>
        <v>26</v>
      </c>
      <c r="N15" s="52">
        <v>0</v>
      </c>
      <c r="O15" s="57">
        <v>0</v>
      </c>
      <c r="P15" s="57">
        <f t="shared" si="1"/>
        <v>26</v>
      </c>
      <c r="Q15" s="57">
        <v>0</v>
      </c>
      <c r="R15" s="57">
        <v>0</v>
      </c>
      <c r="S15" s="52">
        <v>0</v>
      </c>
      <c r="T15" s="52">
        <v>26</v>
      </c>
      <c r="U15" s="52">
        <v>0</v>
      </c>
      <c r="V15" s="53">
        <v>15</v>
      </c>
      <c r="W15" s="66"/>
      <c r="X15" s="52"/>
      <c r="Y15" s="58"/>
      <c r="Z15" s="58"/>
      <c r="AA15" s="62">
        <v>1</v>
      </c>
    </row>
    <row r="16" spans="1:27" ht="36.75" thickBot="1" x14ac:dyDescent="0.35">
      <c r="A16" s="51">
        <v>309</v>
      </c>
      <c r="B16" s="60" t="s">
        <v>4</v>
      </c>
      <c r="C16" s="53" t="s">
        <v>46</v>
      </c>
      <c r="D16" s="53" t="s">
        <v>52</v>
      </c>
      <c r="E16" s="52" t="s">
        <v>39</v>
      </c>
      <c r="F16" s="54" t="s">
        <v>67</v>
      </c>
      <c r="G16" s="54" t="s">
        <v>68</v>
      </c>
      <c r="H16" s="53" t="s">
        <v>45</v>
      </c>
      <c r="I16" s="68">
        <v>2</v>
      </c>
      <c r="J16" s="53" t="s">
        <v>52</v>
      </c>
      <c r="K16" s="53">
        <v>0</v>
      </c>
      <c r="L16" s="53">
        <v>0</v>
      </c>
      <c r="M16" s="56">
        <f t="shared" si="0"/>
        <v>32</v>
      </c>
      <c r="N16" s="52">
        <v>0</v>
      </c>
      <c r="O16" s="57">
        <v>0</v>
      </c>
      <c r="P16" s="57">
        <f t="shared" si="1"/>
        <v>32</v>
      </c>
      <c r="Q16" s="57">
        <v>0</v>
      </c>
      <c r="R16" s="57">
        <v>0</v>
      </c>
      <c r="S16" s="52">
        <v>2</v>
      </c>
      <c r="T16" s="52">
        <v>30</v>
      </c>
      <c r="U16" s="52">
        <v>0</v>
      </c>
      <c r="V16" s="53">
        <v>25</v>
      </c>
      <c r="W16" s="66"/>
      <c r="X16" s="66"/>
      <c r="Y16" s="67"/>
      <c r="Z16" s="66"/>
      <c r="AA16" s="62">
        <v>1</v>
      </c>
    </row>
    <row r="17" spans="1:27" ht="72.75" thickBot="1" x14ac:dyDescent="0.35">
      <c r="A17" s="59">
        <v>310</v>
      </c>
      <c r="B17" s="60" t="s">
        <v>4</v>
      </c>
      <c r="C17" s="52" t="s">
        <v>51</v>
      </c>
      <c r="D17" s="53" t="s">
        <v>69</v>
      </c>
      <c r="E17" s="61" t="s">
        <v>41</v>
      </c>
      <c r="F17" s="54" t="s">
        <v>70</v>
      </c>
      <c r="G17" s="54" t="s">
        <v>71</v>
      </c>
      <c r="H17" s="53" t="s">
        <v>40</v>
      </c>
      <c r="I17" s="55">
        <v>0.67</v>
      </c>
      <c r="J17" s="64" t="s">
        <v>72</v>
      </c>
      <c r="K17" s="53">
        <v>0</v>
      </c>
      <c r="L17" s="53" t="s">
        <v>73</v>
      </c>
      <c r="M17" s="56">
        <f t="shared" si="0"/>
        <v>533</v>
      </c>
      <c r="N17" s="52">
        <v>0</v>
      </c>
      <c r="O17" s="57">
        <v>2</v>
      </c>
      <c r="P17" s="57">
        <f t="shared" si="1"/>
        <v>531</v>
      </c>
      <c r="Q17" s="57">
        <v>0</v>
      </c>
      <c r="R17" s="57">
        <v>0</v>
      </c>
      <c r="S17" s="52">
        <v>8</v>
      </c>
      <c r="T17" s="52">
        <v>525</v>
      </c>
      <c r="U17" s="53">
        <v>0</v>
      </c>
      <c r="V17" s="53">
        <v>350</v>
      </c>
      <c r="W17" s="66"/>
      <c r="X17" s="52" t="s">
        <v>74</v>
      </c>
      <c r="Y17" s="58" t="s">
        <v>42</v>
      </c>
      <c r="Z17" s="58" t="s">
        <v>43</v>
      </c>
      <c r="AA17" s="62">
        <v>1</v>
      </c>
    </row>
    <row r="18" spans="1:27" ht="48.75" thickBot="1" x14ac:dyDescent="0.35">
      <c r="A18" s="51">
        <v>311</v>
      </c>
      <c r="B18" s="60" t="s">
        <v>4</v>
      </c>
      <c r="C18" s="52" t="s">
        <v>44</v>
      </c>
      <c r="D18" s="52" t="s">
        <v>75</v>
      </c>
      <c r="E18" s="61" t="s">
        <v>41</v>
      </c>
      <c r="F18" s="54" t="s">
        <v>76</v>
      </c>
      <c r="G18" s="54" t="s">
        <v>77</v>
      </c>
      <c r="H18" s="53" t="s">
        <v>45</v>
      </c>
      <c r="I18" s="62">
        <v>2</v>
      </c>
      <c r="J18" s="52" t="s">
        <v>75</v>
      </c>
      <c r="K18" s="53">
        <v>0</v>
      </c>
      <c r="L18" s="53" t="s">
        <v>64</v>
      </c>
      <c r="M18" s="56">
        <f t="shared" si="0"/>
        <v>10</v>
      </c>
      <c r="N18" s="52">
        <v>0</v>
      </c>
      <c r="O18" s="57">
        <v>2</v>
      </c>
      <c r="P18" s="57">
        <f t="shared" si="1"/>
        <v>8</v>
      </c>
      <c r="Q18" s="57">
        <v>0</v>
      </c>
      <c r="R18" s="57">
        <v>0</v>
      </c>
      <c r="S18" s="52">
        <v>2</v>
      </c>
      <c r="T18" s="52">
        <v>8</v>
      </c>
      <c r="U18" s="53">
        <v>0</v>
      </c>
      <c r="V18" s="53">
        <v>90</v>
      </c>
      <c r="W18" s="62"/>
      <c r="X18" s="62"/>
      <c r="Y18" s="63"/>
      <c r="Z18" s="62"/>
      <c r="AA18" s="62">
        <v>1</v>
      </c>
    </row>
    <row r="19" spans="1:27" ht="36.75" thickBot="1" x14ac:dyDescent="0.35">
      <c r="A19" s="59">
        <v>312</v>
      </c>
      <c r="B19" s="60" t="s">
        <v>4</v>
      </c>
      <c r="C19" s="52" t="s">
        <v>44</v>
      </c>
      <c r="D19" s="52" t="s">
        <v>78</v>
      </c>
      <c r="E19" s="61" t="s">
        <v>41</v>
      </c>
      <c r="F19" s="54" t="s">
        <v>79</v>
      </c>
      <c r="G19" s="54" t="s">
        <v>80</v>
      </c>
      <c r="H19" s="53" t="s">
        <v>45</v>
      </c>
      <c r="I19" s="62">
        <v>2</v>
      </c>
      <c r="J19" s="52" t="s">
        <v>78</v>
      </c>
      <c r="K19" s="53">
        <v>0</v>
      </c>
      <c r="L19" s="53">
        <v>0</v>
      </c>
      <c r="M19" s="56">
        <f t="shared" si="0"/>
        <v>410</v>
      </c>
      <c r="N19" s="52">
        <v>0</v>
      </c>
      <c r="O19" s="57">
        <v>2</v>
      </c>
      <c r="P19" s="57">
        <f t="shared" si="1"/>
        <v>408</v>
      </c>
      <c r="Q19" s="57">
        <v>0</v>
      </c>
      <c r="R19" s="57">
        <v>0</v>
      </c>
      <c r="S19" s="52">
        <v>0</v>
      </c>
      <c r="T19" s="52">
        <v>410</v>
      </c>
      <c r="U19" s="53">
        <v>0</v>
      </c>
      <c r="V19" s="53">
        <v>220</v>
      </c>
      <c r="W19" s="66"/>
      <c r="X19" s="52"/>
      <c r="Y19" s="58"/>
      <c r="Z19" s="58"/>
      <c r="AA19" s="62">
        <v>1</v>
      </c>
    </row>
    <row r="20" spans="1:27" ht="36.75" thickBot="1" x14ac:dyDescent="0.35">
      <c r="A20" s="51">
        <v>313</v>
      </c>
      <c r="B20" s="60" t="s">
        <v>4</v>
      </c>
      <c r="C20" s="52" t="s">
        <v>44</v>
      </c>
      <c r="D20" s="52" t="s">
        <v>81</v>
      </c>
      <c r="E20" s="61" t="s">
        <v>41</v>
      </c>
      <c r="F20" s="54" t="s">
        <v>82</v>
      </c>
      <c r="G20" s="54" t="s">
        <v>83</v>
      </c>
      <c r="H20" s="53" t="s">
        <v>45</v>
      </c>
      <c r="I20" s="62">
        <v>3</v>
      </c>
      <c r="J20" s="52" t="s">
        <v>81</v>
      </c>
      <c r="K20" s="53">
        <v>0</v>
      </c>
      <c r="L20" s="53">
        <v>0</v>
      </c>
      <c r="M20" s="56">
        <f t="shared" si="0"/>
        <v>26</v>
      </c>
      <c r="N20" s="52">
        <v>0</v>
      </c>
      <c r="O20" s="57">
        <v>2</v>
      </c>
      <c r="P20" s="57">
        <f t="shared" si="1"/>
        <v>24</v>
      </c>
      <c r="Q20" s="57">
        <v>0</v>
      </c>
      <c r="R20" s="57">
        <v>0</v>
      </c>
      <c r="S20" s="52">
        <v>3</v>
      </c>
      <c r="T20" s="52">
        <v>23</v>
      </c>
      <c r="U20" s="53">
        <v>0</v>
      </c>
      <c r="V20" s="53">
        <v>150</v>
      </c>
      <c r="W20" s="66"/>
      <c r="X20" s="52"/>
      <c r="Y20" s="58"/>
      <c r="Z20" s="58"/>
      <c r="AA20" s="62">
        <v>1</v>
      </c>
    </row>
    <row r="21" spans="1:27" ht="60.75" thickBot="1" x14ac:dyDescent="0.35">
      <c r="A21" s="59">
        <v>314</v>
      </c>
      <c r="B21" s="60" t="s">
        <v>4</v>
      </c>
      <c r="C21" s="52" t="s">
        <v>38</v>
      </c>
      <c r="D21" s="52" t="s">
        <v>84</v>
      </c>
      <c r="E21" s="61" t="s">
        <v>41</v>
      </c>
      <c r="F21" s="54" t="s">
        <v>85</v>
      </c>
      <c r="G21" s="54" t="s">
        <v>86</v>
      </c>
      <c r="H21" s="53" t="s">
        <v>40</v>
      </c>
      <c r="I21" s="62">
        <v>1.25</v>
      </c>
      <c r="J21" s="65" t="s">
        <v>87</v>
      </c>
      <c r="K21" s="53">
        <v>0</v>
      </c>
      <c r="L21" s="53" t="s">
        <v>50</v>
      </c>
      <c r="M21" s="56">
        <f t="shared" si="0"/>
        <v>240</v>
      </c>
      <c r="N21" s="52">
        <v>1</v>
      </c>
      <c r="O21" s="57">
        <v>5</v>
      </c>
      <c r="P21" s="57">
        <f>T21+S21-O21-N21</f>
        <v>234</v>
      </c>
      <c r="Q21" s="57">
        <v>0</v>
      </c>
      <c r="R21" s="57">
        <v>0</v>
      </c>
      <c r="S21" s="52">
        <v>18</v>
      </c>
      <c r="T21" s="52">
        <v>222</v>
      </c>
      <c r="U21" s="53">
        <v>0</v>
      </c>
      <c r="V21" s="53">
        <v>630</v>
      </c>
      <c r="W21" s="66"/>
      <c r="X21" s="52" t="s">
        <v>88</v>
      </c>
      <c r="Y21" s="58" t="s">
        <v>42</v>
      </c>
      <c r="Z21" s="58" t="s">
        <v>43</v>
      </c>
      <c r="AA21" s="62">
        <v>1</v>
      </c>
    </row>
    <row r="22" spans="1:27" ht="36.75" thickBot="1" x14ac:dyDescent="0.35">
      <c r="A22" s="51">
        <v>315</v>
      </c>
      <c r="B22" s="60" t="s">
        <v>4</v>
      </c>
      <c r="C22" s="52" t="s">
        <v>46</v>
      </c>
      <c r="D22" s="52" t="s">
        <v>89</v>
      </c>
      <c r="E22" s="61" t="s">
        <v>39</v>
      </c>
      <c r="F22" s="54" t="s">
        <v>90</v>
      </c>
      <c r="G22" s="54" t="s">
        <v>91</v>
      </c>
      <c r="H22" s="53" t="s">
        <v>45</v>
      </c>
      <c r="I22" s="62">
        <v>1</v>
      </c>
      <c r="J22" s="52" t="s">
        <v>89</v>
      </c>
      <c r="K22" s="53">
        <v>0</v>
      </c>
      <c r="L22" s="53">
        <v>0</v>
      </c>
      <c r="M22" s="56">
        <f t="shared" si="0"/>
        <v>14</v>
      </c>
      <c r="N22" s="52">
        <v>0</v>
      </c>
      <c r="O22" s="57">
        <v>0</v>
      </c>
      <c r="P22" s="57">
        <v>14</v>
      </c>
      <c r="Q22" s="57">
        <v>0</v>
      </c>
      <c r="R22" s="57">
        <v>0</v>
      </c>
      <c r="S22" s="52">
        <v>0</v>
      </c>
      <c r="T22" s="52">
        <v>14</v>
      </c>
      <c r="U22" s="53">
        <v>0</v>
      </c>
      <c r="V22" s="53">
        <v>20</v>
      </c>
      <c r="W22" s="62"/>
      <c r="X22" s="62"/>
      <c r="Y22" s="63"/>
      <c r="Z22" s="62"/>
      <c r="AA22" s="62">
        <v>1</v>
      </c>
    </row>
    <row r="23" spans="1:27" ht="36.75" thickBot="1" x14ac:dyDescent="0.35">
      <c r="A23" s="59">
        <v>316</v>
      </c>
      <c r="B23" s="60" t="s">
        <v>4</v>
      </c>
      <c r="C23" s="52" t="s">
        <v>44</v>
      </c>
      <c r="D23" s="52" t="s">
        <v>92</v>
      </c>
      <c r="E23" s="61" t="s">
        <v>41</v>
      </c>
      <c r="F23" s="54" t="s">
        <v>93</v>
      </c>
      <c r="G23" s="54" t="s">
        <v>94</v>
      </c>
      <c r="H23" s="53" t="s">
        <v>40</v>
      </c>
      <c r="I23" s="62">
        <v>1.42</v>
      </c>
      <c r="J23" s="52" t="s">
        <v>95</v>
      </c>
      <c r="K23" s="53">
        <v>0</v>
      </c>
      <c r="L23" s="53" t="s">
        <v>49</v>
      </c>
      <c r="M23" s="56">
        <f t="shared" si="0"/>
        <v>72</v>
      </c>
      <c r="N23" s="52">
        <v>0</v>
      </c>
      <c r="O23" s="57">
        <v>1</v>
      </c>
      <c r="P23" s="57">
        <f t="shared" ref="P23:P28" si="2">T23+S23-O23</f>
        <v>71</v>
      </c>
      <c r="Q23" s="57">
        <v>0</v>
      </c>
      <c r="R23" s="57">
        <v>0</v>
      </c>
      <c r="S23" s="52">
        <v>14</v>
      </c>
      <c r="T23" s="52">
        <v>58</v>
      </c>
      <c r="U23" s="53">
        <v>0</v>
      </c>
      <c r="V23" s="53">
        <v>400</v>
      </c>
      <c r="W23" s="62"/>
      <c r="X23" s="52" t="s">
        <v>96</v>
      </c>
      <c r="Y23" s="58" t="s">
        <v>97</v>
      </c>
      <c r="Z23" s="58" t="s">
        <v>43</v>
      </c>
      <c r="AA23" s="62">
        <v>1</v>
      </c>
    </row>
    <row r="24" spans="1:27" ht="36.75" thickBot="1" x14ac:dyDescent="0.35">
      <c r="A24" s="51">
        <v>317</v>
      </c>
      <c r="B24" s="60" t="s">
        <v>4</v>
      </c>
      <c r="C24" s="52" t="s">
        <v>44</v>
      </c>
      <c r="D24" s="52" t="s">
        <v>98</v>
      </c>
      <c r="E24" s="61" t="s">
        <v>41</v>
      </c>
      <c r="F24" s="54" t="s">
        <v>99</v>
      </c>
      <c r="G24" s="54" t="s">
        <v>100</v>
      </c>
      <c r="H24" s="53" t="s">
        <v>45</v>
      </c>
      <c r="I24" s="62">
        <v>4</v>
      </c>
      <c r="J24" s="52" t="s">
        <v>98</v>
      </c>
      <c r="K24" s="53">
        <v>0</v>
      </c>
      <c r="L24" s="53">
        <v>0</v>
      </c>
      <c r="M24" s="56">
        <f t="shared" si="0"/>
        <v>67</v>
      </c>
      <c r="N24" s="52">
        <v>0</v>
      </c>
      <c r="O24" s="57">
        <v>0</v>
      </c>
      <c r="P24" s="57">
        <f t="shared" si="2"/>
        <v>67</v>
      </c>
      <c r="Q24" s="57">
        <v>0</v>
      </c>
      <c r="R24" s="57">
        <v>0</v>
      </c>
      <c r="S24" s="52">
        <v>0</v>
      </c>
      <c r="T24" s="52">
        <v>67</v>
      </c>
      <c r="U24" s="53">
        <v>0</v>
      </c>
      <c r="V24" s="53">
        <v>30</v>
      </c>
      <c r="W24" s="62"/>
      <c r="X24" s="52"/>
      <c r="Y24" s="58"/>
      <c r="Z24" s="58"/>
      <c r="AA24" s="62">
        <v>1</v>
      </c>
    </row>
    <row r="25" spans="1:27" ht="36.75" thickBot="1" x14ac:dyDescent="0.35">
      <c r="A25" s="59">
        <v>318</v>
      </c>
      <c r="B25" s="60" t="s">
        <v>4</v>
      </c>
      <c r="C25" s="53" t="s">
        <v>38</v>
      </c>
      <c r="D25" s="53" t="s">
        <v>101</v>
      </c>
      <c r="E25" s="52" t="s">
        <v>39</v>
      </c>
      <c r="F25" s="54" t="s">
        <v>102</v>
      </c>
      <c r="G25" s="54" t="s">
        <v>103</v>
      </c>
      <c r="H25" s="53" t="s">
        <v>45</v>
      </c>
      <c r="I25" s="68">
        <v>1</v>
      </c>
      <c r="J25" s="53" t="s">
        <v>101</v>
      </c>
      <c r="K25" s="53">
        <v>0</v>
      </c>
      <c r="L25" s="53">
        <v>0</v>
      </c>
      <c r="M25" s="56">
        <f t="shared" si="0"/>
        <v>6</v>
      </c>
      <c r="N25" s="52">
        <v>0</v>
      </c>
      <c r="O25" s="57">
        <v>0</v>
      </c>
      <c r="P25" s="57">
        <f t="shared" si="2"/>
        <v>6</v>
      </c>
      <c r="Q25" s="57">
        <v>0</v>
      </c>
      <c r="R25" s="57">
        <v>0</v>
      </c>
      <c r="S25" s="52">
        <v>0</v>
      </c>
      <c r="T25" s="52">
        <v>6</v>
      </c>
      <c r="U25" s="53">
        <v>0</v>
      </c>
      <c r="V25" s="53">
        <v>10</v>
      </c>
      <c r="W25" s="66"/>
      <c r="X25" s="66"/>
      <c r="Y25" s="67"/>
      <c r="Z25" s="66"/>
      <c r="AA25" s="62">
        <v>1</v>
      </c>
    </row>
    <row r="26" spans="1:27" ht="36.75" thickBot="1" x14ac:dyDescent="0.35">
      <c r="A26" s="51">
        <v>319</v>
      </c>
      <c r="B26" s="60" t="s">
        <v>4</v>
      </c>
      <c r="C26" s="53" t="s">
        <v>38</v>
      </c>
      <c r="D26" s="53" t="s">
        <v>104</v>
      </c>
      <c r="E26" s="52" t="s">
        <v>39</v>
      </c>
      <c r="F26" s="54" t="s">
        <v>105</v>
      </c>
      <c r="G26" s="54" t="s">
        <v>106</v>
      </c>
      <c r="H26" s="53" t="s">
        <v>45</v>
      </c>
      <c r="I26" s="70">
        <v>3</v>
      </c>
      <c r="J26" s="53" t="s">
        <v>104</v>
      </c>
      <c r="K26" s="53">
        <v>0</v>
      </c>
      <c r="L26" s="53">
        <v>0</v>
      </c>
      <c r="M26" s="56">
        <f t="shared" si="0"/>
        <v>112</v>
      </c>
      <c r="N26" s="52">
        <v>0</v>
      </c>
      <c r="O26" s="57">
        <v>0</v>
      </c>
      <c r="P26" s="57">
        <f t="shared" si="2"/>
        <v>112</v>
      </c>
      <c r="Q26" s="57">
        <v>0</v>
      </c>
      <c r="R26" s="57">
        <v>0</v>
      </c>
      <c r="S26" s="52">
        <v>0</v>
      </c>
      <c r="T26" s="52">
        <v>112</v>
      </c>
      <c r="U26" s="53">
        <v>0</v>
      </c>
      <c r="V26" s="53">
        <v>50</v>
      </c>
      <c r="W26" s="66"/>
      <c r="X26" s="52"/>
      <c r="Y26" s="58"/>
      <c r="Z26" s="58"/>
      <c r="AA26" s="62">
        <v>1</v>
      </c>
    </row>
    <row r="27" spans="1:27" ht="36.75" thickBot="1" x14ac:dyDescent="0.35">
      <c r="A27" s="59">
        <v>320</v>
      </c>
      <c r="B27" s="60" t="s">
        <v>4</v>
      </c>
      <c r="C27" s="52" t="s">
        <v>46</v>
      </c>
      <c r="D27" s="53" t="s">
        <v>47</v>
      </c>
      <c r="E27" s="52" t="s">
        <v>39</v>
      </c>
      <c r="F27" s="54" t="s">
        <v>105</v>
      </c>
      <c r="G27" s="54" t="s">
        <v>106</v>
      </c>
      <c r="H27" s="53" t="s">
        <v>45</v>
      </c>
      <c r="I27" s="70">
        <v>3</v>
      </c>
      <c r="J27" s="53" t="s">
        <v>47</v>
      </c>
      <c r="K27" s="53">
        <v>0</v>
      </c>
      <c r="L27" s="53">
        <v>0</v>
      </c>
      <c r="M27" s="56">
        <f t="shared" si="0"/>
        <v>78</v>
      </c>
      <c r="N27" s="52">
        <v>0</v>
      </c>
      <c r="O27" s="57">
        <v>0</v>
      </c>
      <c r="P27" s="57">
        <f t="shared" si="2"/>
        <v>78</v>
      </c>
      <c r="Q27" s="57">
        <v>0</v>
      </c>
      <c r="R27" s="57">
        <v>0</v>
      </c>
      <c r="S27" s="52">
        <v>0</v>
      </c>
      <c r="T27" s="52">
        <v>78</v>
      </c>
      <c r="U27" s="53">
        <v>0</v>
      </c>
      <c r="V27" s="53">
        <v>55</v>
      </c>
      <c r="W27" s="66"/>
      <c r="X27" s="52"/>
      <c r="Y27" s="58"/>
      <c r="Z27" s="58"/>
      <c r="AA27" s="62">
        <v>1</v>
      </c>
    </row>
    <row r="28" spans="1:27" ht="36.75" thickBot="1" x14ac:dyDescent="0.35">
      <c r="A28" s="51">
        <v>321</v>
      </c>
      <c r="B28" s="60" t="s">
        <v>4</v>
      </c>
      <c r="C28" s="53" t="s">
        <v>38</v>
      </c>
      <c r="D28" s="53" t="s">
        <v>107</v>
      </c>
      <c r="E28" s="52" t="s">
        <v>39</v>
      </c>
      <c r="F28" s="54" t="s">
        <v>108</v>
      </c>
      <c r="G28" s="54" t="s">
        <v>109</v>
      </c>
      <c r="H28" s="53" t="s">
        <v>45</v>
      </c>
      <c r="I28" s="70">
        <v>3</v>
      </c>
      <c r="J28" s="53" t="s">
        <v>107</v>
      </c>
      <c r="K28" s="53">
        <v>0</v>
      </c>
      <c r="L28" s="53">
        <v>0</v>
      </c>
      <c r="M28" s="56">
        <f t="shared" si="0"/>
        <v>15</v>
      </c>
      <c r="N28" s="52">
        <v>0</v>
      </c>
      <c r="O28" s="57">
        <v>0</v>
      </c>
      <c r="P28" s="57">
        <f t="shared" si="2"/>
        <v>15</v>
      </c>
      <c r="Q28" s="57">
        <v>0</v>
      </c>
      <c r="R28" s="57">
        <v>0</v>
      </c>
      <c r="S28" s="52">
        <v>0</v>
      </c>
      <c r="T28" s="52">
        <v>15</v>
      </c>
      <c r="U28" s="53">
        <v>0</v>
      </c>
      <c r="V28" s="53">
        <v>40</v>
      </c>
      <c r="W28" s="66"/>
      <c r="X28" s="52"/>
      <c r="Y28" s="58"/>
      <c r="Z28" s="58"/>
      <c r="AA28" s="62">
        <v>1</v>
      </c>
    </row>
  </sheetData>
  <sheetProtection formatRows="0" insertRows="0"/>
  <autoFilter ref="A10:AA28">
    <sortState ref="A11:AC82">
      <sortCondition sortBy="cellColor" ref="K10:K333" dxfId="0"/>
    </sortState>
  </autoFilter>
  <mergeCells count="30"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1:O1"/>
    <mergeCell ref="X1:AA1"/>
    <mergeCell ref="A3:T3"/>
    <mergeCell ref="A4:T4"/>
    <mergeCell ref="A6:I6"/>
    <mergeCell ref="J6:V6"/>
    <mergeCell ref="W6:W9"/>
    <mergeCell ref="X6:Z7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cp:lastPrinted>2025-09-05T11:05:18Z</cp:lastPrinted>
  <dcterms:created xsi:type="dcterms:W3CDTF">2025-09-05T08:41:31Z</dcterms:created>
  <dcterms:modified xsi:type="dcterms:W3CDTF">2025-09-05T11:17:09Z</dcterms:modified>
</cp:coreProperties>
</file>